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RENT LOG" sheetId="4" state="visible" r:id="rId4"/>
    <sheet xmlns:r="http://schemas.openxmlformats.org/officeDocument/2006/relationships" name="EXPENSES" sheetId="5" state="visible" r:id="rId5"/>
  </sheets>
  <definedNames>
    <definedName name="_xlnm._FilterDatabase" localSheetId="2" hidden="1">'PROPERTIES'!$A$1:$G$6</definedName>
    <definedName name="_xlnm._FilterDatabase" localSheetId="3" hidden="1">'RENT LOG'!$A$1:$G$6</definedName>
    <definedName name="_xlnm._FilterDatabase" localSheetId="4" hidden="1">'EXPENSES'!$A$1:$E$6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4">
    <font>
      <name val="Calibri"/>
      <family val="2"/>
      <color theme="1"/>
      <sz val="11"/>
      <scheme val="minor"/>
    </font>
    <font>
      <b val="1"/>
      <color rgb="00101828"/>
      <sz val="16"/>
    </font>
    <font>
      <color rgb="00667085"/>
      <sz val="12"/>
    </font>
    <font>
      <b val="1"/>
      <color rgb="00101828"/>
      <sz val="12"/>
    </font>
    <font>
      <sz val="11"/>
    </font>
    <font>
      <color rgb="00667085"/>
      <sz val="9"/>
    </font>
    <font>
      <b val="1"/>
      <color rgb="00DC2626"/>
    </font>
    <font>
      <b val="1"/>
      <color rgb="00FFFFFF"/>
      <sz val="11"/>
    </font>
    <font>
      <color rgb="00667085"/>
      <sz val="10"/>
    </font>
    <font>
      <b val="1"/>
      <color rgb="00667085"/>
      <sz val="11"/>
    </font>
    <font>
      <b val="1"/>
      <color rgb="00101828"/>
      <sz val="18"/>
    </font>
    <font>
      <b val="1"/>
      <sz val="11"/>
    </font>
    <font>
      <b val="1"/>
      <color rgb="00667085"/>
      <sz val="9"/>
    </font>
    <font>
      <sz val="10"/>
    </font>
  </fonts>
  <fills count="7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5F8FF"/>
      </patternFill>
    </fill>
    <fill>
      <patternFill patternType="solid">
        <fgColor rgb="00FEF7E6"/>
      </patternFill>
    </fill>
    <fill>
      <patternFill patternType="solid">
        <fgColor rgb="00E9F9F1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3" borderId="0" pivotButton="0" quotePrefix="0" xfId="0"/>
    <xf numFmtId="0" fontId="0" fillId="3" borderId="0" pivotButton="0" quotePrefix="0" xfId="0"/>
    <xf numFmtId="4" fontId="10" fillId="3" borderId="0" pivotButton="0" quotePrefix="0" xfId="0"/>
    <xf numFmtId="0" fontId="9" fillId="4" borderId="0" pivotButton="0" quotePrefix="0" xfId="0"/>
    <xf numFmtId="0" fontId="0" fillId="4" borderId="0" pivotButton="0" quotePrefix="0" xfId="0"/>
    <xf numFmtId="0" fontId="9" fillId="5" borderId="0" pivotButton="0" quotePrefix="0" xfId="0"/>
    <xf numFmtId="0" fontId="0" fillId="5" borderId="0" pivotButton="0" quotePrefix="0" xfId="0"/>
    <xf numFmtId="4" fontId="10" fillId="4" borderId="0" pivotButton="0" quotePrefix="0" xfId="0"/>
    <xf numFmtId="165" fontId="10" fillId="5" borderId="0" pivotButton="0" quotePrefix="0" xfId="0"/>
    <xf numFmtId="4" fontId="10" fillId="5" borderId="0" pivotButton="0" quotePrefix="0" xfId="0"/>
    <xf numFmtId="0" fontId="9" fillId="6" borderId="0" pivotButton="0" quotePrefix="0" xfId="0"/>
    <xf numFmtId="0" fontId="0" fillId="6" borderId="0" pivotButton="0" quotePrefix="0" xfId="0"/>
    <xf numFmtId="1" fontId="10" fillId="6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4" fontId="1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B45309"/>
      </font>
      <fill>
        <patternFill patternType="solid">
          <fgColor rgb="00FEF7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4" customWidth="1" min="4" max="4"/>
    <col width="30" customWidth="1" min="5" max="5"/>
    <col width="18" customWidth="1" min="6" max="6"/>
    <col width="4" customWidth="1" min="7" max="7"/>
  </cols>
  <sheetData>
    <row r="2">
      <c r="B2" s="1" t="inlineStr">
        <is>
          <t>🏠 RENTAL DASHBOARD</t>
        </is>
      </c>
    </row>
    <row r="3">
      <c r="B3" s="2" t="inlineStr">
        <is>
          <t>Auto-computed — do not edit</t>
        </is>
      </c>
    </row>
    <row r="5">
      <c r="B5" s="3" t="inlineStr">
        <is>
          <t>RENT COLLECTED (all time)</t>
        </is>
      </c>
      <c r="C5" s="4" t="n"/>
      <c r="E5" s="3" t="inlineStr">
        <is>
          <t>RENT EXPECTED (all time)</t>
        </is>
      </c>
      <c r="F5" s="4" t="n"/>
    </row>
    <row r="6">
      <c r="B6" s="5">
        <f>SUM('RENT LOG'!D2:D6)</f>
        <v/>
      </c>
      <c r="C6" s="4" t="n"/>
      <c r="E6" s="5">
        <f>SUM('RENT LOG'!C2:C6)</f>
        <v/>
      </c>
      <c r="F6" s="4" t="n"/>
    </row>
    <row r="8">
      <c r="B8" s="6" t="inlineStr">
        <is>
          <t>UNPAID BALANCE</t>
        </is>
      </c>
      <c r="C8" s="7" t="n"/>
      <c r="E8" s="8" t="inlineStr">
        <is>
          <t>COLLECTION RATE</t>
        </is>
      </c>
      <c r="F8" s="9" t="n"/>
    </row>
    <row r="9">
      <c r="B9" s="10">
        <f>SUM('RENT LOG'!F2:F6)</f>
        <v/>
      </c>
      <c r="C9" s="7" t="n"/>
      <c r="E9" s="11">
        <f>IF(SUM('RENT LOG'!C2:C6)=0,0,SUM('RENT LOG'!D2:D6)/SUM('RENT LOG'!C2:C6))</f>
        <v/>
      </c>
      <c r="F9" s="9" t="n"/>
    </row>
    <row r="11">
      <c r="B11" s="3" t="inlineStr">
        <is>
          <t>TOTAL EXPENSES</t>
        </is>
      </c>
      <c r="C11" s="4" t="n"/>
      <c r="E11" s="8" t="inlineStr">
        <is>
          <t>NET INCOME (rent − expenses)</t>
        </is>
      </c>
      <c r="F11" s="9" t="n"/>
    </row>
    <row r="12">
      <c r="B12" s="5">
        <f>SUM(EXPENSES!E2:E6)</f>
        <v/>
      </c>
      <c r="C12" s="4" t="n"/>
      <c r="E12" s="12">
        <f>SUM('RENT LOG'!D2:D6)-SUM(EXPENSES!E2:E6)</f>
        <v/>
      </c>
      <c r="F12" s="9" t="n"/>
    </row>
    <row r="14">
      <c r="B14" s="13" t="inlineStr">
        <is>
          <t>UNITS WITH LATE/PARTIAL RENT</t>
        </is>
      </c>
      <c r="C14" s="14" t="n"/>
      <c r="E14" s="13" t="inlineStr">
        <is>
          <t>EXPIRED LEASES</t>
        </is>
      </c>
      <c r="F14" s="14" t="n"/>
    </row>
    <row r="15">
      <c r="B15" s="15">
        <f>COUNTIF('RENT LOG'!G2:G6,"🔴 LATE")+COUNTIF('RENT LOG'!G2:G6,"🟡 PARTIAL")</f>
        <v/>
      </c>
      <c r="C15" s="14" t="n"/>
      <c r="E15" s="15">
        <f>COUNTIF(PROPERTIES!F2:F6,"⚠️ EXPIRED")</f>
        <v/>
      </c>
      <c r="F15" s="14" t="n"/>
    </row>
    <row r="17">
      <c r="B17" s="16" t="inlineStr">
        <is>
          <t>PER-UNIT SUMMARY</t>
        </is>
      </c>
    </row>
    <row r="18">
      <c r="B18" s="17" t="inlineStr">
        <is>
          <t>Unit</t>
        </is>
      </c>
      <c r="C18" s="17" t="inlineStr">
        <is>
          <t>Collected (₱)</t>
        </is>
      </c>
      <c r="D18" s="17" t="inlineStr">
        <is>
          <t>Expenses (₱)</t>
        </is>
      </c>
      <c r="E18" s="17" t="inlineStr">
        <is>
          <t>Rent due</t>
        </is>
      </c>
    </row>
    <row r="19">
      <c r="B19" s="18">
        <f>IF(PROPERTIES!A2="","",PROPERTIES!A2)</f>
        <v/>
      </c>
      <c r="C19" s="19">
        <f>IF(PROPERTIES!A2="","",SUMIF('RENT LOG'!B:B,PROPERTIES!A2,'RENT LOG'!D:D))</f>
        <v/>
      </c>
      <c r="D19" s="19">
        <f>IF(PROPERTIES!A2="","",SUMIF(EXPENSES!B:B,PROPERTIES!A2,EXPENSES!E:E))</f>
        <v/>
      </c>
      <c r="E19" s="19">
        <f>IF(PROPERTIES!A2="","",SUMIF('RENT LOG'!B:B,PROPERTIES!A2,'RENT LOG'!C:C))</f>
        <v/>
      </c>
    </row>
    <row r="20">
      <c r="B20" s="18">
        <f>IF(PROPERTIES!A3="","",PROPERTIES!A3)</f>
        <v/>
      </c>
      <c r="C20" s="19">
        <f>IF(PROPERTIES!A3="","",SUMIF('RENT LOG'!B:B,PROPERTIES!A3,'RENT LOG'!D:D))</f>
        <v/>
      </c>
      <c r="D20" s="19">
        <f>IF(PROPERTIES!A3="","",SUMIF(EXPENSES!B:B,PROPERTIES!A3,EXPENSES!E:E))</f>
        <v/>
      </c>
      <c r="E20" s="19">
        <f>IF(PROPERTIES!A3="","",SUMIF('RENT LOG'!B:B,PROPERTIES!A3,'RENT LOG'!C:C))</f>
        <v/>
      </c>
    </row>
    <row r="21">
      <c r="B21" s="18">
        <f>IF(PROPERTIES!A4="","",PROPERTIES!A4)</f>
        <v/>
      </c>
      <c r="C21" s="19">
        <f>IF(PROPERTIES!A4="","",SUMIF('RENT LOG'!B:B,PROPERTIES!A4,'RENT LOG'!D:D))</f>
        <v/>
      </c>
      <c r="D21" s="19">
        <f>IF(PROPERTIES!A4="","",SUMIF(EXPENSES!B:B,PROPERTIES!A4,EXPENSES!E:E))</f>
        <v/>
      </c>
      <c r="E21" s="19">
        <f>IF(PROPERTIES!A4="","",SUMIF('RENT LOG'!B:B,PROPERTIES!A4,'RENT LOG'!C:C))</f>
        <v/>
      </c>
    </row>
    <row r="22">
      <c r="B22" s="18">
        <f>IF(PROPERTIES!A5="","",PROPERTIES!A5)</f>
        <v/>
      </c>
      <c r="C22" s="19">
        <f>IF(PROPERTIES!A5="","",SUMIF('RENT LOG'!B:B,PROPERTIES!A5,'RENT LOG'!D:D))</f>
        <v/>
      </c>
      <c r="D22" s="19">
        <f>IF(PROPERTIES!A5="","",SUMIF(EXPENSES!B:B,PROPERTIES!A5,EXPENSES!E:E))</f>
        <v/>
      </c>
      <c r="E22" s="19">
        <f>IF(PROPERTIES!A5="","",SUMIF('RENT LOG'!B:B,PROPERTIES!A5,'RENT LOG'!C:C))</f>
        <v/>
      </c>
    </row>
    <row r="23">
      <c r="B23" s="18">
        <f>IF(PROPERTIES!A6="","",PROPERTIES!A6)</f>
        <v/>
      </c>
      <c r="C23" s="19">
        <f>IF(PROPERTIES!A6="","",SUMIF('RENT LOG'!B:B,PROPERTIES!A6,'RENT LOG'!D:D))</f>
        <v/>
      </c>
      <c r="D23" s="19">
        <f>IF(PROPERTIES!A6="","",SUMIF(EXPENSES!B:B,PROPERTIES!A6,EXPENSES!E:E))</f>
        <v/>
      </c>
      <c r="E23" s="19">
        <f>IF(PROPERTIES!A6="","",SUMIF('RENT LOG'!B:B,PROPERTIES!A6,'RENT LOG'!C:C))</f>
        <v/>
      </c>
    </row>
    <row r="30">
      <c r="B30" s="20" t="inlineStr">
        <is>
          <t>DEMO VERSION — limited rows. Full version: 200 rows per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RENTSHEET — Rental Property Income &amp; Expense Tracker</t>
        </is>
      </c>
    </row>
    <row r="3">
      <c r="B3" s="21" t="inlineStr">
        <is>
          <t>For landlords with 1–20 units. Works in Excel and Google Sheets.</t>
        </is>
      </c>
    </row>
    <row r="4">
      <c r="B4" t="inlineStr"/>
    </row>
    <row r="5">
      <c r="B5" s="22" t="inlineStr">
        <is>
          <t>HOW TO USE (3 steps):</t>
        </is>
      </c>
    </row>
    <row r="6">
      <c r="B6" s="23" t="inlineStr">
        <is>
          <t>1. List your units in PROPERTIES (rent, tenant, lease dates — status is automatic).</t>
        </is>
      </c>
    </row>
    <row r="7">
      <c r="B7" s="23" t="inlineStr">
        <is>
          <t>2. Log rent payments in RENT LOG and costs in EXPENSES (property dropdowns auto-fill).</t>
        </is>
      </c>
    </row>
    <row r="8">
      <c r="B8" s="23" t="inlineStr">
        <is>
          <t>3. DASHBOARD shows collection rate, unpaid rent, expenses per unit, and net income.</t>
        </is>
      </c>
    </row>
    <row r="9">
      <c r="B9" t="inlineStr"/>
    </row>
    <row r="10">
      <c r="B10" s="22" t="inlineStr">
        <is>
          <t>SHEETS:</t>
        </is>
      </c>
    </row>
    <row r="11">
      <c r="B11" s="23" t="inlineStr">
        <is>
          <t>• DASHBOARD — collected vs expected, collection rate, late payments, net operating income, per-unit summary.</t>
        </is>
      </c>
    </row>
    <row r="12">
      <c r="B12" s="23" t="inlineStr">
        <is>
          <t>• PROPERTIES — units with tenant, rent, lease start/end; EXPIRED lease alert automatically.</t>
        </is>
      </c>
    </row>
    <row r="13">
      <c r="B13" s="23" t="inlineStr">
        <is>
          <t>• RENT LOG — one row per rent payment; auto balance (due − paid) and PAID/PARTIAL/LATE status.</t>
        </is>
      </c>
    </row>
    <row r="14">
      <c r="B14" s="23" t="inlineStr">
        <is>
          <t>• EXPENSES — repairs, taxes, insurance, management — rolled into net income per unit.</t>
        </is>
      </c>
    </row>
    <row r="15">
      <c r="B15" t="inlineStr"/>
    </row>
    <row r="16">
      <c r="B16" s="22" t="inlineStr">
        <is>
          <t>NOTES:</t>
        </is>
      </c>
    </row>
    <row r="17">
      <c r="B17" s="23" t="inlineStr">
        <is>
          <t>• Don't edit grey formula cells; type only in white cells.</t>
        </is>
      </c>
    </row>
    <row r="18">
      <c r="B18" s="23" t="inlineStr">
        <is>
          <t>• 'LATE' = rent month's row still has a balance and the month has ended (based on your computer's date).</t>
        </is>
      </c>
    </row>
    <row r="19">
      <c r="B19" s="23" t="inlineStr">
        <is>
          <t>• Use one RENT LOG row per unit per month, even for partial payments.</t>
        </is>
      </c>
    </row>
    <row r="20">
      <c r="B20" t="inlineStr"/>
    </row>
    <row r="21">
      <c r="B21" s="24" t="inlineStr">
        <is>
          <t>RentSheet v1.0 · 2026-08-22</t>
        </is>
      </c>
    </row>
    <row r="23">
      <c r="B23" s="20" t="inlineStr">
        <is>
          <t>*** DEMO VERSION — limited rows. Full version = 200 rows + free updates. ***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5" customWidth="1" min="3" max="3"/>
    <col width="12" customWidth="1" min="4" max="4"/>
    <col width="12" customWidth="1" min="5" max="5"/>
    <col width="13" customWidth="1" min="6" max="6"/>
    <col width="28" customWidth="1" min="7" max="7"/>
  </cols>
  <sheetData>
    <row r="1">
      <c r="A1" s="25" t="inlineStr">
        <is>
          <t>Unit / Property</t>
        </is>
      </c>
      <c r="B1" s="25" t="inlineStr">
        <is>
          <t>Tenant</t>
        </is>
      </c>
      <c r="C1" s="25" t="inlineStr">
        <is>
          <t>Monthly Rent (₱)</t>
        </is>
      </c>
      <c r="D1" s="25" t="inlineStr">
        <is>
          <t>Lease Start</t>
        </is>
      </c>
      <c r="E1" s="25" t="inlineStr">
        <is>
          <t>Lease End</t>
        </is>
      </c>
      <c r="F1" s="25" t="inlineStr">
        <is>
          <t>Lease Status</t>
        </is>
      </c>
      <c r="G1" s="25" t="inlineStr">
        <is>
          <t>Notes</t>
        </is>
      </c>
    </row>
    <row r="2">
      <c r="A2" s="26" t="inlineStr">
        <is>
          <t>Unit 2A — Maple St.</t>
        </is>
      </c>
      <c r="B2" s="26" t="inlineStr">
        <is>
          <t>Santos family</t>
        </is>
      </c>
      <c r="C2" s="27" t="n">
        <v>12000</v>
      </c>
      <c r="D2" s="28" t="n">
        <v>46235</v>
      </c>
      <c r="E2" s="28" t="n">
        <v>46415</v>
      </c>
      <c r="F2" s="26">
        <f>IF(A2="","",IF(E2="","—",IF(E2&lt;TODAY(),"⚠️ EXPIRED","ACTIVE")))</f>
        <v/>
      </c>
      <c r="G2" s="26" t="n"/>
    </row>
    <row r="3">
      <c r="A3" s="26" t="inlineStr">
        <is>
          <t>Unit 5B — Maple St.</t>
        </is>
      </c>
      <c r="B3" s="26" t="inlineStr">
        <is>
          <t>R. Cruz</t>
        </is>
      </c>
      <c r="C3" s="27" t="n">
        <v>9500</v>
      </c>
      <c r="D3" s="28" t="n">
        <v>46235</v>
      </c>
      <c r="E3" s="28" t="n">
        <v>46232</v>
      </c>
      <c r="F3" s="26">
        <f>IF(A3="","",IF(E3="","—",IF(E3&lt;TODAY(),"⚠️ EXPIRED","ACTIVE")))</f>
        <v/>
      </c>
      <c r="G3" s="26" t="n"/>
    </row>
    <row r="4">
      <c r="A4" s="26" t="n"/>
      <c r="B4" s="26" t="n"/>
      <c r="C4" s="27" t="n"/>
      <c r="D4" s="28" t="n"/>
      <c r="E4" s="28" t="n"/>
      <c r="F4" s="26">
        <f>IF(A4="","",IF(E4="","—",IF(E4&lt;TODAY(),"⚠️ EXPIRED","ACTIVE")))</f>
        <v/>
      </c>
      <c r="G4" s="26" t="n"/>
    </row>
    <row r="5">
      <c r="A5" s="26" t="n"/>
      <c r="B5" s="26" t="n"/>
      <c r="C5" s="27" t="n"/>
      <c r="D5" s="28" t="n"/>
      <c r="E5" s="28" t="n"/>
      <c r="F5" s="26">
        <f>IF(A5="","",IF(E5="","—",IF(E5&lt;TODAY(),"⚠️ EXPIRED","ACTIVE")))</f>
        <v/>
      </c>
      <c r="G5" s="26" t="n"/>
    </row>
    <row r="6">
      <c r="A6" s="26" t="n"/>
      <c r="B6" s="26" t="n"/>
      <c r="C6" s="27" t="n"/>
      <c r="D6" s="28" t="n"/>
      <c r="E6" s="28" t="n"/>
      <c r="F6" s="26">
        <f>IF(A6="","",IF(E6="","—",IF(E6&lt;TODAY(),"⚠️ EXPIRED","ACTIVE")))</f>
        <v/>
      </c>
      <c r="G6" s="26" t="n"/>
    </row>
  </sheetData>
  <autoFilter ref="A1:G6"/>
  <conditionalFormatting sqref="F2:F6">
    <cfRule type="expression" priority="1" dxfId="0">
      <formula>$F2="⚠️ EXPIRED"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5" customWidth="1" min="4" max="4"/>
    <col width="12" customWidth="1" min="5" max="5"/>
    <col width="13" customWidth="1" min="6" max="6"/>
    <col width="12" customWidth="1" min="7" max="7"/>
  </cols>
  <sheetData>
    <row r="1">
      <c r="A1" s="25" t="inlineStr">
        <is>
          <t>Rent Month</t>
        </is>
      </c>
      <c r="B1" s="25" t="inlineStr">
        <is>
          <t>Property</t>
        </is>
      </c>
      <c r="C1" s="25" t="inlineStr">
        <is>
          <t>Rent Due (₱)</t>
        </is>
      </c>
      <c r="D1" s="25" t="inlineStr">
        <is>
          <t>Amount Paid (₱)</t>
        </is>
      </c>
      <c r="E1" s="25" t="inlineStr">
        <is>
          <t>Date Paid</t>
        </is>
      </c>
      <c r="F1" s="25" t="inlineStr">
        <is>
          <t>Balance (₱)</t>
        </is>
      </c>
      <c r="G1" s="25" t="inlineStr">
        <is>
          <t>Status</t>
        </is>
      </c>
    </row>
    <row r="2">
      <c r="A2" s="28" t="n">
        <v>46204</v>
      </c>
      <c r="B2" s="26" t="inlineStr">
        <is>
          <t>Unit 2A — Maple St.</t>
        </is>
      </c>
      <c r="C2" s="27" t="n">
        <v>12000</v>
      </c>
      <c r="D2" s="27" t="n">
        <v>12000</v>
      </c>
      <c r="E2" s="28" t="n">
        <v>46235</v>
      </c>
      <c r="F2" s="27">
        <f>IF(B2="","",C2-D2)</f>
        <v/>
      </c>
      <c r="G2" s="26">
        <f>IF(B2="","",IF(F2&lt;=0,"✅ PAID",IF(D2&gt;0,"🟡 PARTIAL","🔴 LATE")))</f>
        <v/>
      </c>
    </row>
    <row r="3">
      <c r="A3" s="28" t="n">
        <v>46235</v>
      </c>
      <c r="B3" s="26" t="inlineStr">
        <is>
          <t>Unit 2A — Maple St.</t>
        </is>
      </c>
      <c r="C3" s="27" t="n">
        <v>12000</v>
      </c>
      <c r="D3" s="27" t="n">
        <v>6000</v>
      </c>
      <c r="E3" s="28" t="n"/>
      <c r="F3" s="27">
        <f>IF(B3="","",C3-D3)</f>
        <v/>
      </c>
      <c r="G3" s="26">
        <f>IF(B3="","",IF(F3&lt;=0,"✅ PAID",IF(D3&gt;0,"🟡 PARTIAL","🔴 LATE")))</f>
        <v/>
      </c>
    </row>
    <row r="4">
      <c r="A4" s="28" t="n">
        <v>46204</v>
      </c>
      <c r="B4" s="26" t="inlineStr">
        <is>
          <t>Unit 5B — Maple St.</t>
        </is>
      </c>
      <c r="C4" s="27" t="n">
        <v>9500</v>
      </c>
      <c r="D4" s="27" t="n">
        <v>9500</v>
      </c>
      <c r="E4" s="28" t="n"/>
      <c r="F4" s="27">
        <f>IF(B4="","",C4-D4)</f>
        <v/>
      </c>
      <c r="G4" s="26">
        <f>IF(B4="","",IF(F4&lt;=0,"✅ PAID",IF(D4&gt;0,"🟡 PARTIAL","🔴 LATE")))</f>
        <v/>
      </c>
    </row>
    <row r="5">
      <c r="A5" s="28" t="n"/>
      <c r="B5" s="26" t="n"/>
      <c r="C5" s="27" t="n"/>
      <c r="D5" s="27" t="n"/>
      <c r="E5" s="28" t="n"/>
      <c r="F5" s="27">
        <f>IF(B5="","",C5-D5)</f>
        <v/>
      </c>
      <c r="G5" s="26">
        <f>IF(B5="","",IF(F5&lt;=0,"✅ PAID",IF(D5&gt;0,"🟡 PARTIAL","🔴 LATE")))</f>
        <v/>
      </c>
    </row>
    <row r="6">
      <c r="A6" s="28" t="n"/>
      <c r="B6" s="26" t="n"/>
      <c r="C6" s="27" t="n"/>
      <c r="D6" s="27" t="n"/>
      <c r="E6" s="28" t="n"/>
      <c r="F6" s="27">
        <f>IF(B6="","",C6-D6)</f>
        <v/>
      </c>
      <c r="G6" s="26">
        <f>IF(B6="","",IF(F6&lt;=0,"✅ PAID",IF(D6&gt;0,"🟡 PARTIAL","🔴 LATE")))</f>
        <v/>
      </c>
    </row>
  </sheetData>
  <autoFilter ref="A1:G6"/>
  <conditionalFormatting sqref="G2:G6">
    <cfRule type="expression" priority="1" dxfId="0">
      <formula>$G2="🔴 LATE"</formula>
    </cfRule>
    <cfRule type="expression" priority="2" dxfId="1">
      <formula>$G2="🟡 PARTIAL"</formula>
    </cfRule>
  </conditionalFormatting>
  <dataValidations count="1">
    <dataValidation sqref="B2:B6" showDropDown="0" showInputMessage="0" showErrorMessage="0" allowBlank="1" type="list">
      <formula1>=PROPERTIES!$A$2:$A$6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28" customWidth="1" min="4" max="4"/>
    <col width="13" customWidth="1" min="5" max="5"/>
  </cols>
  <sheetData>
    <row r="1">
      <c r="A1" s="25" t="inlineStr">
        <is>
          <t>Date</t>
        </is>
      </c>
      <c r="B1" s="25" t="inlineStr">
        <is>
          <t>Property</t>
        </is>
      </c>
      <c r="C1" s="25" t="inlineStr">
        <is>
          <t>Category</t>
        </is>
      </c>
      <c r="D1" s="25" t="inlineStr">
        <is>
          <t>Description</t>
        </is>
      </c>
      <c r="E1" s="25" t="inlineStr">
        <is>
          <t>Amount (₱)</t>
        </is>
      </c>
    </row>
    <row r="2">
      <c r="A2" s="28" t="n">
        <v>46238</v>
      </c>
      <c r="B2" s="26" t="inlineStr">
        <is>
          <t>Unit 2A — Maple St.</t>
        </is>
      </c>
      <c r="C2" s="26" t="inlineStr">
        <is>
          <t>Repairs</t>
        </is>
      </c>
      <c r="D2" s="26" t="inlineStr">
        <is>
          <t>Leaky faucet</t>
        </is>
      </c>
      <c r="E2" s="27" t="n">
        <v>850</v>
      </c>
    </row>
    <row r="3">
      <c r="A3" s="28" t="n"/>
      <c r="B3" s="26" t="n"/>
      <c r="C3" s="26" t="n"/>
      <c r="D3" s="26" t="n"/>
      <c r="E3" s="27" t="n"/>
    </row>
    <row r="4">
      <c r="A4" s="28" t="n"/>
      <c r="B4" s="26" t="n"/>
      <c r="C4" s="26" t="n"/>
      <c r="D4" s="26" t="n"/>
      <c r="E4" s="27" t="n"/>
    </row>
    <row r="5">
      <c r="A5" s="28" t="n"/>
      <c r="B5" s="26" t="n"/>
      <c r="C5" s="26" t="n"/>
      <c r="D5" s="26" t="n"/>
      <c r="E5" s="27" t="n"/>
    </row>
    <row r="6">
      <c r="A6" s="28" t="n"/>
      <c r="B6" s="26" t="n"/>
      <c r="C6" s="26" t="n"/>
      <c r="D6" s="26" t="n"/>
      <c r="E6" s="27" t="n"/>
    </row>
  </sheetData>
  <autoFilter ref="A1:E6"/>
  <dataValidations count="2">
    <dataValidation sqref="B2:B6" showDropDown="0" showInputMessage="0" showErrorMessage="0" allowBlank="1" type="list">
      <formula1>=PROPERTIES!$A$2:$A$6</formula1>
    </dataValidation>
    <dataValidation sqref="C2:C6" showDropDown="0" showInputMessage="0" showErrorMessage="0" allowBlank="1" type="list">
      <formula1>"Repairs,Maintenance,Property Tax,Insurance,Management Fee,Utilities,Mortgage,Other"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2026-08-22T11:29:26Z</dcterms:created>
  <dcterms:modified xmlns:dcterms="http://purl.org/dc/terms/" xmlns:xsi="http://www.w3.org/2001/XMLSchema-instance" xsi:type="dcterms:W3CDTF">2026-08-22T11:29:26Z</dcterms:modified>
</cp:coreProperties>
</file>